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919" activeTab="0"/>
  </bookViews>
  <sheets>
    <sheet name="Liga žen-výsledky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<sst xmlns="http://schemas.openxmlformats.org/spreadsheetml/2006/main" count="60" uniqueCount="54">
  <si>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Jméno</t>
  </si>
  <si>
    <t>Pětiboj</t>
  </si>
  <si>
    <t>St.č.</t>
  </si>
  <si>
    <t>Příjmení</t>
  </si>
  <si>
    <t>Družstvo</t>
  </si>
  <si>
    <t>Muška skish</t>
  </si>
  <si>
    <t>Muška dálka</t>
  </si>
  <si>
    <t>Arenberg</t>
  </si>
  <si>
    <t>Zátěž skish</t>
  </si>
  <si>
    <t>Zátěž dálka</t>
  </si>
  <si>
    <t>1. hod</t>
  </si>
  <si>
    <t>2. hod</t>
  </si>
  <si>
    <t>Celkem</t>
  </si>
  <si>
    <t>Hod</t>
  </si>
  <si>
    <t>Body</t>
  </si>
  <si>
    <t>Umístění:</t>
  </si>
  <si>
    <t>hlavní rozhodčí:  Škarpíšek  František</t>
  </si>
  <si>
    <t>Králová</t>
  </si>
  <si>
    <t>Denisa</t>
  </si>
  <si>
    <t>Jihlava</t>
  </si>
  <si>
    <t>Pausarová</t>
  </si>
  <si>
    <t>Jitka</t>
  </si>
  <si>
    <t>Michaela</t>
  </si>
  <si>
    <t>Kroměříž</t>
  </si>
  <si>
    <t>Koblihová</t>
  </si>
  <si>
    <t>Julie, Mgr.</t>
  </si>
  <si>
    <t>Hana</t>
  </si>
  <si>
    <t>Písek</t>
  </si>
  <si>
    <t>Marková</t>
  </si>
  <si>
    <t>Kateřina</t>
  </si>
  <si>
    <t>Vítková</t>
  </si>
  <si>
    <t>Alžběta</t>
  </si>
  <si>
    <t>bodovací komise:  Šulová  Michaela, Latýnová Jana</t>
  </si>
  <si>
    <t>Petrů</t>
  </si>
  <si>
    <t>Jana</t>
  </si>
  <si>
    <t>Dana</t>
  </si>
  <si>
    <t>Haškovcová</t>
  </si>
  <si>
    <t>Eva</t>
  </si>
  <si>
    <t>Věra</t>
  </si>
  <si>
    <t>Čapková</t>
  </si>
  <si>
    <t>Houšťová</t>
  </si>
  <si>
    <t>Némethová</t>
  </si>
  <si>
    <t>Krulišová</t>
  </si>
  <si>
    <t>Miroslava</t>
  </si>
  <si>
    <t>SÚS Ústí n.L.</t>
  </si>
  <si>
    <t>ÚS Praha B</t>
  </si>
  <si>
    <t>ÚS Praha A</t>
  </si>
  <si>
    <r>
      <t xml:space="preserve">Výsledková listina                                              </t>
    </r>
    <r>
      <rPr>
        <b/>
        <sz val="16"/>
        <rFont val="Tahoma"/>
        <family val="2"/>
      </rPr>
      <t xml:space="preserve"> </t>
    </r>
    <r>
      <rPr>
        <b/>
        <sz val="20"/>
        <rFont val="Tahoma"/>
        <family val="2"/>
      </rPr>
      <t xml:space="preserve">LIGA  ŽEN   </t>
    </r>
    <r>
      <rPr>
        <b/>
        <sz val="16"/>
        <rFont val="Tahoma"/>
        <family val="2"/>
      </rPr>
      <t xml:space="preserve"> </t>
    </r>
    <r>
      <rPr>
        <b/>
        <sz val="12"/>
        <rFont val="Tahoma"/>
        <family val="2"/>
      </rPr>
      <t xml:space="preserve">                                Velké Pavlovice 15.září 2012</t>
    </r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</si>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</sst>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h:mm;@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i/>
      <sz val="10"/>
      <name val="Arial CE"/>
      <family val="2"/>
    </font>
    <font>
      <b/>
      <sz val="16"/>
      <name val="Tahoma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ck"/>
      <top style="double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ck"/>
      <right style="thin"/>
      <top style="double"/>
      <bottom style="medium"/>
    </border>
    <border>
      <left style="thin"/>
      <right style="double"/>
      <top style="medium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164" fontId="10" fillId="33" borderId="33" xfId="0" applyNumberFormat="1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49" fontId="8" fillId="0" borderId="44" xfId="0" applyNumberFormat="1" applyFont="1" applyBorder="1" applyAlignment="1">
      <alignment horizontal="center" vertical="center" textRotation="15"/>
    </xf>
    <xf numFmtId="49" fontId="8" fillId="0" borderId="26" xfId="0" applyNumberFormat="1" applyFont="1" applyBorder="1" applyAlignment="1">
      <alignment horizontal="center" vertical="center" textRotation="15"/>
    </xf>
    <xf numFmtId="0" fontId="9" fillId="0" borderId="39" xfId="0" applyFont="1" applyBorder="1" applyAlignment="1">
      <alignment/>
    </xf>
    <xf numFmtId="0" fontId="4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left"/>
    </xf>
    <xf numFmtId="0" fontId="5" fillId="0" borderId="48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6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5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3.75390625" style="0" customWidth="1"/>
    <col min="4" max="4" width="15.75390625" style="0" customWidth="1"/>
    <col min="5" max="5" width="10.75390625" style="0" customWidth="1"/>
    <col min="6" max="7" width="7.75390625" style="0" customWidth="1"/>
    <col min="8" max="10" width="9.75390625" style="0" customWidth="1"/>
    <col min="11" max="11" width="8.75390625" style="0" customWidth="1"/>
    <col min="12" max="12" width="10.75390625" style="0" customWidth="1"/>
    <col min="13" max="13" width="12.25390625" style="0" customWidth="1"/>
    <col min="15" max="15" width="11.375" style="0" bestFit="1" customWidth="1"/>
  </cols>
  <sheetData>
    <row r="1" spans="1:13" ht="30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4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7.25" customHeight="1" thickTop="1">
      <c r="A3" s="72" t="s">
        <v>2</v>
      </c>
      <c r="B3" s="54" t="s">
        <v>3</v>
      </c>
      <c r="C3" s="56" t="s">
        <v>0</v>
      </c>
      <c r="D3" s="70" t="s">
        <v>4</v>
      </c>
      <c r="E3" s="68" t="s">
        <v>5</v>
      </c>
      <c r="F3" s="63" t="s">
        <v>6</v>
      </c>
      <c r="G3" s="64"/>
      <c r="H3" s="65"/>
      <c r="I3" s="58" t="s">
        <v>7</v>
      </c>
      <c r="J3" s="58" t="s">
        <v>8</v>
      </c>
      <c r="K3" s="66" t="s">
        <v>9</v>
      </c>
      <c r="L3" s="67"/>
      <c r="M3" s="74" t="s">
        <v>1</v>
      </c>
    </row>
    <row r="4" spans="1:13" ht="14.25" customHeight="1" thickBot="1">
      <c r="A4" s="73"/>
      <c r="B4" s="55"/>
      <c r="C4" s="57"/>
      <c r="D4" s="71"/>
      <c r="E4" s="69"/>
      <c r="F4" s="19" t="s">
        <v>10</v>
      </c>
      <c r="G4" s="11" t="s">
        <v>11</v>
      </c>
      <c r="H4" s="20" t="s">
        <v>12</v>
      </c>
      <c r="I4" s="59"/>
      <c r="J4" s="59"/>
      <c r="K4" s="21" t="s">
        <v>13</v>
      </c>
      <c r="L4" s="26" t="s">
        <v>14</v>
      </c>
      <c r="M4" s="75"/>
    </row>
    <row r="5" spans="1:13" ht="15" customHeight="1" thickTop="1">
      <c r="A5" s="2">
        <v>31</v>
      </c>
      <c r="B5" s="37" t="s">
        <v>24</v>
      </c>
      <c r="C5" s="38" t="s">
        <v>25</v>
      </c>
      <c r="D5" s="50" t="s">
        <v>23</v>
      </c>
      <c r="E5" s="13">
        <v>100</v>
      </c>
      <c r="F5" s="40">
        <v>59.06</v>
      </c>
      <c r="G5" s="41">
        <v>56.46</v>
      </c>
      <c r="H5" s="42">
        <v>115.52</v>
      </c>
      <c r="I5" s="4">
        <v>96</v>
      </c>
      <c r="J5" s="18">
        <v>65</v>
      </c>
      <c r="K5" s="15">
        <v>71.8</v>
      </c>
      <c r="L5" s="3">
        <f>K5*1.5</f>
        <v>107.69999999999999</v>
      </c>
      <c r="M5" s="25">
        <f>E5+H5+I5+J5+L5</f>
        <v>484.21999999999997</v>
      </c>
    </row>
    <row r="6" spans="1:13" ht="15" customHeight="1" thickBot="1">
      <c r="A6" s="2">
        <v>32</v>
      </c>
      <c r="B6" s="37" t="s">
        <v>40</v>
      </c>
      <c r="C6" s="38" t="s">
        <v>26</v>
      </c>
      <c r="D6" s="51"/>
      <c r="E6" s="13">
        <v>100</v>
      </c>
      <c r="F6" s="40">
        <v>48.88</v>
      </c>
      <c r="G6" s="41">
        <v>48.1</v>
      </c>
      <c r="H6" s="42">
        <v>96.98</v>
      </c>
      <c r="I6" s="4">
        <v>76</v>
      </c>
      <c r="J6" s="18">
        <v>60</v>
      </c>
      <c r="K6" s="15">
        <v>58.77</v>
      </c>
      <c r="L6" s="3">
        <f>K6*1.5</f>
        <v>88.155</v>
      </c>
      <c r="M6" s="25">
        <f>E6+H6+I6+J6+L6</f>
        <v>421.135</v>
      </c>
    </row>
    <row r="7" spans="1:13" ht="18" customHeight="1" thickBot="1" thickTop="1">
      <c r="A7" s="53" t="s">
        <v>15</v>
      </c>
      <c r="B7" s="52"/>
      <c r="C7" s="52"/>
      <c r="D7" s="27" t="s">
        <v>48</v>
      </c>
      <c r="E7" s="28">
        <f>SUM(E5:E6)</f>
        <v>200</v>
      </c>
      <c r="F7" s="43"/>
      <c r="G7" s="44"/>
      <c r="H7" s="29">
        <f>SUM(H5:H6)</f>
        <v>212.5</v>
      </c>
      <c r="I7" s="30">
        <f>SUM(I5:I6)</f>
        <v>172</v>
      </c>
      <c r="J7" s="31">
        <f>SUM(J5:J6)</f>
        <v>125</v>
      </c>
      <c r="K7" s="32"/>
      <c r="L7" s="33">
        <f>SUM(L5:L6)</f>
        <v>195.855</v>
      </c>
      <c r="M7" s="34">
        <f>SUM(M5:M6)</f>
        <v>905.355</v>
      </c>
    </row>
    <row r="8" spans="1:13" ht="15" customHeight="1">
      <c r="A8" s="39">
        <v>33</v>
      </c>
      <c r="B8" s="37" t="s">
        <v>33</v>
      </c>
      <c r="C8" s="38" t="s">
        <v>34</v>
      </c>
      <c r="D8" s="50" t="s">
        <v>46</v>
      </c>
      <c r="E8" s="13">
        <v>80</v>
      </c>
      <c r="F8" s="40">
        <v>53.44</v>
      </c>
      <c r="G8" s="41">
        <v>49.18</v>
      </c>
      <c r="H8" s="42">
        <v>102.62</v>
      </c>
      <c r="I8" s="4">
        <v>80</v>
      </c>
      <c r="J8" s="18">
        <v>65</v>
      </c>
      <c r="K8" s="15">
        <v>70.74</v>
      </c>
      <c r="L8" s="3">
        <f>K8*1.5</f>
        <v>106.10999999999999</v>
      </c>
      <c r="M8" s="25">
        <f>E8+H8+I8+J8+L8</f>
        <v>433.73</v>
      </c>
    </row>
    <row r="9" spans="1:13" ht="15" customHeight="1" thickBot="1">
      <c r="A9" s="2">
        <v>34</v>
      </c>
      <c r="B9" s="37" t="s">
        <v>33</v>
      </c>
      <c r="C9" s="38" t="s">
        <v>35</v>
      </c>
      <c r="D9" s="51"/>
      <c r="E9" s="13">
        <v>85</v>
      </c>
      <c r="F9" s="40">
        <v>44.14</v>
      </c>
      <c r="G9" s="41">
        <v>43.8</v>
      </c>
      <c r="H9" s="42">
        <v>87.94</v>
      </c>
      <c r="I9" s="4">
        <v>84</v>
      </c>
      <c r="J9" s="18">
        <v>60</v>
      </c>
      <c r="K9" s="15">
        <v>65.82</v>
      </c>
      <c r="L9" s="3">
        <f>K9*1.5</f>
        <v>98.72999999999999</v>
      </c>
      <c r="M9" s="25">
        <f>E9+H9+I9+J9+L9</f>
        <v>415.66999999999996</v>
      </c>
    </row>
    <row r="10" spans="1:13" ht="18" customHeight="1" thickBot="1" thickTop="1">
      <c r="A10" s="48" t="s">
        <v>15</v>
      </c>
      <c r="B10" s="52"/>
      <c r="C10" s="52"/>
      <c r="D10" s="27" t="s">
        <v>49</v>
      </c>
      <c r="E10" s="28">
        <f>SUM(E8:E9)</f>
        <v>165</v>
      </c>
      <c r="F10" s="43"/>
      <c r="G10" s="44"/>
      <c r="H10" s="29">
        <f>SUM(H8:H9)</f>
        <v>190.56</v>
      </c>
      <c r="I10" s="30">
        <f>SUM(I8:I9)</f>
        <v>164</v>
      </c>
      <c r="J10" s="31">
        <f>SUM(J8:J9)</f>
        <v>125</v>
      </c>
      <c r="K10" s="32"/>
      <c r="L10" s="33">
        <f>SUM(L8:L9)</f>
        <v>204.83999999999997</v>
      </c>
      <c r="M10" s="34">
        <f>SUM(M8:M9)</f>
        <v>849.4</v>
      </c>
    </row>
    <row r="11" spans="1:13" ht="15" customHeight="1">
      <c r="A11" s="2">
        <v>64</v>
      </c>
      <c r="B11" s="37" t="s">
        <v>28</v>
      </c>
      <c r="C11" s="38" t="s">
        <v>29</v>
      </c>
      <c r="D11" s="50" t="s">
        <v>27</v>
      </c>
      <c r="E11" s="13">
        <v>90</v>
      </c>
      <c r="F11" s="40">
        <v>51.9</v>
      </c>
      <c r="G11" s="41">
        <v>51.48</v>
      </c>
      <c r="H11" s="42">
        <v>103.38</v>
      </c>
      <c r="I11" s="4">
        <v>92</v>
      </c>
      <c r="J11" s="18">
        <v>80</v>
      </c>
      <c r="K11" s="15">
        <v>75</v>
      </c>
      <c r="L11" s="3">
        <f>K11*1.5</f>
        <v>112.5</v>
      </c>
      <c r="M11" s="25">
        <f>E11+H11+I11+J11+L11</f>
        <v>477.88</v>
      </c>
    </row>
    <row r="12" spans="1:13" ht="15" customHeight="1" thickBot="1">
      <c r="A12" s="2">
        <v>65</v>
      </c>
      <c r="B12" s="37" t="s">
        <v>30</v>
      </c>
      <c r="C12" s="38" t="s">
        <v>31</v>
      </c>
      <c r="D12" s="51"/>
      <c r="E12" s="13">
        <v>60</v>
      </c>
      <c r="F12" s="40">
        <v>37.02</v>
      </c>
      <c r="G12" s="41">
        <v>32.58</v>
      </c>
      <c r="H12" s="42">
        <v>69.6</v>
      </c>
      <c r="I12" s="4">
        <v>82</v>
      </c>
      <c r="J12" s="18">
        <v>65</v>
      </c>
      <c r="K12" s="15">
        <v>51.5</v>
      </c>
      <c r="L12" s="3">
        <f>K12*1.5</f>
        <v>77.25</v>
      </c>
      <c r="M12" s="25">
        <f>E12+H12+I12+J12+L12</f>
        <v>353.85</v>
      </c>
    </row>
    <row r="13" spans="1:13" ht="18" customHeight="1" thickBot="1" thickTop="1">
      <c r="A13" s="48" t="s">
        <v>15</v>
      </c>
      <c r="B13" s="52"/>
      <c r="C13" s="52"/>
      <c r="D13" s="27" t="s">
        <v>50</v>
      </c>
      <c r="E13" s="28">
        <f>SUM(E11:E12)</f>
        <v>150</v>
      </c>
      <c r="F13" s="43"/>
      <c r="G13" s="44"/>
      <c r="H13" s="29">
        <f>SUM(H11:H12)</f>
        <v>172.98</v>
      </c>
      <c r="I13" s="30">
        <f>SUM(I11:I12)</f>
        <v>174</v>
      </c>
      <c r="J13" s="31">
        <f>SUM(J11:J12)</f>
        <v>145</v>
      </c>
      <c r="K13" s="32"/>
      <c r="L13" s="33">
        <f>SUM(L11:L12)</f>
        <v>189.75</v>
      </c>
      <c r="M13" s="34">
        <f>SUM(M11:M12)</f>
        <v>831.73</v>
      </c>
    </row>
    <row r="14" spans="1:13" ht="15" customHeight="1" thickTop="1">
      <c r="A14" s="39">
        <v>63</v>
      </c>
      <c r="B14" s="37" t="s">
        <v>17</v>
      </c>
      <c r="C14" s="38" t="s">
        <v>18</v>
      </c>
      <c r="D14" s="50" t="s">
        <v>44</v>
      </c>
      <c r="E14" s="12">
        <v>80</v>
      </c>
      <c r="F14" s="45">
        <v>43.2</v>
      </c>
      <c r="G14" s="46">
        <v>43.5</v>
      </c>
      <c r="H14" s="47">
        <v>86.7</v>
      </c>
      <c r="I14" s="16">
        <v>94</v>
      </c>
      <c r="J14" s="17">
        <v>85</v>
      </c>
      <c r="K14" s="14">
        <v>67.54</v>
      </c>
      <c r="L14" s="1">
        <f>K14*1.5</f>
        <v>101.31</v>
      </c>
      <c r="M14" s="24">
        <f>E14+H14+I14+J14+L14</f>
        <v>447.01</v>
      </c>
    </row>
    <row r="15" spans="1:13" ht="15" customHeight="1" thickBot="1">
      <c r="A15" s="2">
        <v>40</v>
      </c>
      <c r="B15" s="37" t="s">
        <v>42</v>
      </c>
      <c r="C15" s="38" t="s">
        <v>43</v>
      </c>
      <c r="D15" s="51"/>
      <c r="E15" s="13">
        <v>55</v>
      </c>
      <c r="F15" s="40">
        <v>44.34</v>
      </c>
      <c r="G15" s="41">
        <v>42.9</v>
      </c>
      <c r="H15" s="42">
        <v>87.24</v>
      </c>
      <c r="I15" s="4">
        <v>64</v>
      </c>
      <c r="J15" s="18">
        <v>60</v>
      </c>
      <c r="K15" s="15">
        <v>67.9</v>
      </c>
      <c r="L15" s="3">
        <f>K15*1.5</f>
        <v>101.85000000000001</v>
      </c>
      <c r="M15" s="25">
        <f>E15+H15+I15+J15+L15</f>
        <v>368.09000000000003</v>
      </c>
    </row>
    <row r="16" spans="1:13" ht="18.75" customHeight="1" thickBot="1" thickTop="1">
      <c r="A16" s="48" t="s">
        <v>15</v>
      </c>
      <c r="B16" s="52"/>
      <c r="C16" s="52"/>
      <c r="D16" s="27" t="s">
        <v>51</v>
      </c>
      <c r="E16" s="28">
        <f>SUM(E14:E15)</f>
        <v>135</v>
      </c>
      <c r="F16" s="43"/>
      <c r="G16" s="44"/>
      <c r="H16" s="29">
        <f>SUM(H14:H15)</f>
        <v>173.94</v>
      </c>
      <c r="I16" s="30">
        <f>SUM(I14:I15)</f>
        <v>158</v>
      </c>
      <c r="J16" s="31">
        <f>SUM(J14:J15)</f>
        <v>145</v>
      </c>
      <c r="K16" s="32"/>
      <c r="L16" s="33">
        <f>SUM(L14:L15)</f>
        <v>203.16000000000003</v>
      </c>
      <c r="M16" s="34">
        <f>SUM(M14:M15)</f>
        <v>815.1</v>
      </c>
    </row>
    <row r="17" spans="1:13" ht="14.25" customHeight="1">
      <c r="A17" s="2">
        <v>35</v>
      </c>
      <c r="B17" s="37" t="s">
        <v>36</v>
      </c>
      <c r="C17" s="38" t="s">
        <v>37</v>
      </c>
      <c r="D17" s="50" t="s">
        <v>45</v>
      </c>
      <c r="E17" s="13">
        <v>100</v>
      </c>
      <c r="F17" s="40">
        <v>41.5</v>
      </c>
      <c r="G17" s="41">
        <v>39.56</v>
      </c>
      <c r="H17" s="42">
        <v>81.06</v>
      </c>
      <c r="I17" s="4">
        <v>62</v>
      </c>
      <c r="J17" s="18">
        <v>80</v>
      </c>
      <c r="K17" s="15">
        <v>52.8</v>
      </c>
      <c r="L17" s="3">
        <f>K17*1.5</f>
        <v>79.19999999999999</v>
      </c>
      <c r="M17" s="25">
        <f>E17+H17+I17+J17+L17</f>
        <v>402.26</v>
      </c>
    </row>
    <row r="18" spans="1:13" ht="15" customHeight="1" thickBot="1">
      <c r="A18" s="2">
        <v>36</v>
      </c>
      <c r="B18" s="37" t="s">
        <v>39</v>
      </c>
      <c r="C18" s="38" t="s">
        <v>38</v>
      </c>
      <c r="D18" s="51"/>
      <c r="E18" s="13">
        <v>95</v>
      </c>
      <c r="F18" s="40">
        <v>42.05</v>
      </c>
      <c r="G18" s="41">
        <v>41.3</v>
      </c>
      <c r="H18" s="42">
        <v>83.35</v>
      </c>
      <c r="I18" s="4">
        <v>76</v>
      </c>
      <c r="J18" s="18">
        <v>45</v>
      </c>
      <c r="K18" s="15">
        <v>54.96</v>
      </c>
      <c r="L18" s="3">
        <f>K18*1.5</f>
        <v>82.44</v>
      </c>
      <c r="M18" s="25">
        <f>E18+H18+I18+J18+L18</f>
        <v>381.79</v>
      </c>
    </row>
    <row r="19" spans="1:13" ht="18" customHeight="1" thickBot="1" thickTop="1">
      <c r="A19" s="48" t="s">
        <v>15</v>
      </c>
      <c r="B19" s="49"/>
      <c r="C19" s="49"/>
      <c r="D19" s="27" t="s">
        <v>52</v>
      </c>
      <c r="E19" s="28">
        <f>SUM(E17:E18)</f>
        <v>195</v>
      </c>
      <c r="F19" s="43"/>
      <c r="G19" s="44"/>
      <c r="H19" s="29">
        <f>SUM(H17:H18)</f>
        <v>164.41</v>
      </c>
      <c r="I19" s="30">
        <f>SUM(I17:I18)</f>
        <v>138</v>
      </c>
      <c r="J19" s="31">
        <f>SUM(J17:J18)</f>
        <v>125</v>
      </c>
      <c r="K19" s="32"/>
      <c r="L19" s="33">
        <f>SUM(L17:L18)</f>
        <v>161.64</v>
      </c>
      <c r="M19" s="34">
        <f>SUM(M17:M18)</f>
        <v>784.05</v>
      </c>
    </row>
    <row r="20" spans="1:13" ht="15" customHeight="1">
      <c r="A20" s="39">
        <v>62</v>
      </c>
      <c r="B20" s="35" t="s">
        <v>20</v>
      </c>
      <c r="C20" s="36" t="s">
        <v>21</v>
      </c>
      <c r="D20" s="50" t="s">
        <v>19</v>
      </c>
      <c r="E20" s="13">
        <v>100</v>
      </c>
      <c r="F20" s="40">
        <v>48.02</v>
      </c>
      <c r="G20" s="41">
        <v>46.46</v>
      </c>
      <c r="H20" s="42">
        <v>94.48</v>
      </c>
      <c r="I20" s="4">
        <v>80</v>
      </c>
      <c r="J20" s="18">
        <v>75</v>
      </c>
      <c r="K20" s="15">
        <v>72.46</v>
      </c>
      <c r="L20" s="3">
        <f>K20*1.5</f>
        <v>108.69</v>
      </c>
      <c r="M20" s="25">
        <f>E20+H20+I20+J20+L20</f>
        <v>458.17</v>
      </c>
    </row>
    <row r="21" spans="1:13" ht="15" customHeight="1" thickBot="1">
      <c r="A21" s="2">
        <v>29</v>
      </c>
      <c r="B21" s="37" t="s">
        <v>41</v>
      </c>
      <c r="C21" s="38" t="s">
        <v>22</v>
      </c>
      <c r="D21" s="51"/>
      <c r="E21" s="13">
        <v>90</v>
      </c>
      <c r="F21" s="40">
        <v>46.42</v>
      </c>
      <c r="G21" s="41">
        <v>46.3</v>
      </c>
      <c r="H21" s="42">
        <v>92.72</v>
      </c>
      <c r="I21" s="4">
        <v>74</v>
      </c>
      <c r="J21" s="18">
        <v>40</v>
      </c>
      <c r="K21" s="15">
        <v>0</v>
      </c>
      <c r="L21" s="3">
        <f>K21*1.5</f>
        <v>0</v>
      </c>
      <c r="M21" s="25">
        <f>E21+H21+I21+J21+L21</f>
        <v>296.72</v>
      </c>
    </row>
    <row r="22" spans="1:13" ht="18" customHeight="1" thickBot="1" thickTop="1">
      <c r="A22" s="48" t="s">
        <v>15</v>
      </c>
      <c r="B22" s="49"/>
      <c r="C22" s="49"/>
      <c r="D22" s="27" t="s">
        <v>53</v>
      </c>
      <c r="E22" s="28">
        <f>SUM(E20:E21)</f>
        <v>190</v>
      </c>
      <c r="F22" s="43"/>
      <c r="G22" s="44"/>
      <c r="H22" s="29">
        <f>SUM(H20:H21)</f>
        <v>187.2</v>
      </c>
      <c r="I22" s="30">
        <f>SUM(I20:I21)</f>
        <v>154</v>
      </c>
      <c r="J22" s="31">
        <f>SUM(J20:J21)</f>
        <v>115</v>
      </c>
      <c r="K22" s="32"/>
      <c r="L22" s="33">
        <f>SUM(L20:L21)</f>
        <v>108.69</v>
      </c>
      <c r="M22" s="34">
        <f>SUM(M20:M21)</f>
        <v>754.8900000000001</v>
      </c>
    </row>
    <row r="23" spans="1:13" ht="12.75">
      <c r="A23" s="5"/>
      <c r="B23" s="5"/>
      <c r="C23" s="5"/>
      <c r="D23" s="22"/>
      <c r="E23" s="5"/>
      <c r="F23" s="6"/>
      <c r="G23" s="4"/>
      <c r="H23" s="7"/>
      <c r="I23" s="5"/>
      <c r="J23" s="7"/>
      <c r="K23" s="8"/>
      <c r="L23" s="9"/>
      <c r="M23" s="10"/>
    </row>
    <row r="24" spans="1:13" ht="12.75">
      <c r="A24" s="5"/>
      <c r="B24" s="5"/>
      <c r="C24" s="5"/>
      <c r="D24" s="22"/>
      <c r="E24" s="5"/>
      <c r="F24" s="6"/>
      <c r="G24" s="4"/>
      <c r="H24" s="7"/>
      <c r="I24" s="5"/>
      <c r="J24" s="7"/>
      <c r="K24" s="8"/>
      <c r="L24" s="9"/>
      <c r="M24" s="10"/>
    </row>
    <row r="25" spans="1:13" ht="12.75">
      <c r="A25" s="5"/>
      <c r="B25" s="5"/>
      <c r="C25" s="5"/>
      <c r="D25" s="22"/>
      <c r="E25" s="5"/>
      <c r="F25" s="6"/>
      <c r="G25" s="4"/>
      <c r="H25" s="7"/>
      <c r="I25" s="5"/>
      <c r="J25" s="7"/>
      <c r="K25" s="8"/>
      <c r="L25" s="9"/>
      <c r="M25" s="10"/>
    </row>
    <row r="26" spans="1:13" ht="12.75">
      <c r="A26" s="5"/>
      <c r="B26" s="5"/>
      <c r="C26" s="5"/>
      <c r="D26" s="22"/>
      <c r="E26" s="5"/>
      <c r="F26" s="6"/>
      <c r="G26" s="4"/>
      <c r="H26" s="7"/>
      <c r="I26" s="5"/>
      <c r="J26" s="7"/>
      <c r="K26" s="8"/>
      <c r="L26" s="9"/>
      <c r="M26" s="10"/>
    </row>
    <row r="27" spans="1:13" ht="12.75">
      <c r="A27" s="5"/>
      <c r="B27" s="5"/>
      <c r="C27" s="5"/>
      <c r="D27" s="22"/>
      <c r="E27" s="5"/>
      <c r="F27" s="6"/>
      <c r="G27" s="4"/>
      <c r="H27" s="7"/>
      <c r="I27" s="5"/>
      <c r="J27" s="7"/>
      <c r="K27" s="8"/>
      <c r="L27" s="9"/>
      <c r="M27" s="10"/>
    </row>
    <row r="28" spans="2:9" ht="12.75">
      <c r="B28" s="23" t="s">
        <v>16</v>
      </c>
      <c r="I28" s="23" t="s">
        <v>32</v>
      </c>
    </row>
    <row r="29" spans="1:13" ht="12.75">
      <c r="A29" s="5"/>
      <c r="B29" s="5"/>
      <c r="C29" s="5"/>
      <c r="D29" s="22"/>
      <c r="E29" s="5"/>
      <c r="F29" s="6"/>
      <c r="G29" s="4"/>
      <c r="H29" s="7"/>
      <c r="I29" s="5"/>
      <c r="J29" s="7"/>
      <c r="K29" s="8"/>
      <c r="L29" s="9"/>
      <c r="M29" s="10"/>
    </row>
  </sheetData>
  <sheetProtection/>
  <mergeCells count="24">
    <mergeCell ref="A10:C10"/>
    <mergeCell ref="D20:D21"/>
    <mergeCell ref="A22:C22"/>
    <mergeCell ref="A1:M1"/>
    <mergeCell ref="A2:M2"/>
    <mergeCell ref="F3:H3"/>
    <mergeCell ref="K3:L3"/>
    <mergeCell ref="E3:E4"/>
    <mergeCell ref="I3:I4"/>
    <mergeCell ref="D3:D4"/>
    <mergeCell ref="A3:A4"/>
    <mergeCell ref="M3:M4"/>
    <mergeCell ref="D5:D6"/>
    <mergeCell ref="A7:C7"/>
    <mergeCell ref="B3:B4"/>
    <mergeCell ref="C3:C4"/>
    <mergeCell ref="J3:J4"/>
    <mergeCell ref="D17:D18"/>
    <mergeCell ref="D8:D9"/>
    <mergeCell ref="A19:C19"/>
    <mergeCell ref="D14:D15"/>
    <mergeCell ref="A16:C16"/>
    <mergeCell ref="D11:D12"/>
    <mergeCell ref="A13:C13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SulaJ</cp:lastModifiedBy>
  <cp:lastPrinted>2012-09-15T18:17:36Z</cp:lastPrinted>
  <dcterms:created xsi:type="dcterms:W3CDTF">2001-06-23T04:48:01Z</dcterms:created>
  <dcterms:modified xsi:type="dcterms:W3CDTF">2012-09-17T09:41:58Z</dcterms:modified>
  <cp:category/>
  <cp:version/>
  <cp:contentType/>
  <cp:contentStatus/>
</cp:coreProperties>
</file>